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2do Trim\1_FORMATOS IFT - SECTOR PARAESTATAL MUNICIPAL SCG\"/>
    </mc:Choice>
  </mc:AlternateContent>
  <xr:revisionPtr revIDLastSave="0" documentId="13_ncr:1_{EF00C409-98FC-48BF-816F-4945CF07C9E7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0730" windowHeight="1116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G81" i="1" l="1"/>
  <c r="F81" i="1"/>
  <c r="E27" i="1"/>
  <c r="H27" i="1" s="1"/>
  <c r="E17" i="1"/>
  <c r="H17" i="1" s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<sst xmlns="http://schemas.openxmlformats.org/spreadsheetml/2006/main" count="88" uniqueCount="88">
  <si>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</si>
  <si>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</si>
  <si>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</si>
  <si>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</si>
  <si>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</si>
  <si>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</si>
  <si>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</si>
  <si>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</si>
  <si>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</si>
  <si>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</si>
  <si>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</si>
  <si>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</si>
  <si>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</si>
  <si>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</si>
  <si>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</si>
  <si>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</si>
  <si>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</si>
  <si>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</si>
  <si>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</si>
  <si>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</si>
  <si>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</si>
  <si>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</si>
  <si>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</si>
  <si>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</si>
  <si>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</si>
  <si>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</si>
  <si>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</si>
  <si>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</si>
  <si>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</si>
  <si>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</si>
  <si>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</si>
  <si>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</si>
  <si>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</si>
  <si>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</si>
  <si>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</si>
  <si>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</si>
  <si>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</si>
  <si>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</si>
  <si>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</si>
  <si>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</si>
  <si>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</si>
  <si>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</si>
  <si>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</si>
  <si>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</si>
  <si>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</si>
  <si>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</si>
  <si>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</si>
  <si>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</si>
  <si>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</si>
  <si>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</si>
  <si>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</si>
  <si>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</si>
  <si>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</si>
  <si>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</si>
  <si>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</si>
  <si>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</si>
  <si>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</si>
  <si>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</si>
  <si>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</si>
  <si>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</si>
  <si>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</si>
  <si>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</si>
  <si>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</si>
  <si>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</si>
  <si>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</si>
  <si>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</si>
  <si>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</si>
  <si>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</si>
  <si>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</si>
  <si>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</si>
  <si>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</si>
  <si>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</si>
  <si>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</si>
  <si>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</si>
  <si>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</si>
  <si>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</si>
  <si>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</si>
  <si>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</si>
  <si>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</si>
  <si>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</si>
  <si>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</si>
  <si>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</si>
  <si>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</si>
  <si>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</si>
  <si>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</si>
  <si>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</si>
  <si>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Municipal de Pensiones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</si>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</sst>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 2" xfId="2" xr:uid="{FC84FF66-897F-4A6F-AD16-2649B11D813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G51" sqref="G51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8.7109375" style="1" customWidth="1"/>
    <col min="4" max="4" width="16.28515625" style="1" customWidth="1"/>
    <col min="5" max="5" width="18.140625" style="1" customWidth="1"/>
    <col min="6" max="6" width="17.28515625" style="1" customWidth="1"/>
    <col min="7" max="7" width="19.7109375" style="1" customWidth="1"/>
    <col min="8" max="8" width="18.4257812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90767228</v>
      </c>
      <c r="D9" s="16">
        <f>SUM(D10:D16)</f>
        <v>7757881.3000000007</v>
      </c>
      <c r="E9" s="16">
        <f t="shared" ref="E9:E26" si="0">C9+D9</f>
        <v>98525109.299999997</v>
      </c>
      <c r="F9" s="16">
        <f>SUM(F10:F16)</f>
        <v>49987386.329999998</v>
      </c>
      <c r="G9" s="16">
        <f>SUM(G10:G16)</f>
        <v>47675825.009999998</v>
      </c>
      <c r="H9" s="16">
        <f t="shared" ref="H9:H40" si="1">E9-F9</f>
        <v>48537722.969999999</v>
      </c>
    </row>
    <row r="10" spans="2:9" ht="12" customHeight="1" x14ac:dyDescent="0.2">
      <c r="B10" s="11" t="s">
        <v>14</v>
      </c>
      <c r="C10" s="12">
        <v>26320129</v>
      </c>
      <c r="D10" s="13">
        <v>1098099</v>
      </c>
      <c r="E10" s="18">
        <f t="shared" si="0"/>
        <v>27418228</v>
      </c>
      <c r="F10" s="12">
        <v>14143893.02</v>
      </c>
      <c r="G10" s="12">
        <v>14143893.02</v>
      </c>
      <c r="H10" s="20">
        <f t="shared" si="1"/>
        <v>13274334.98</v>
      </c>
    </row>
    <row r="11" spans="2:9" ht="12" customHeight="1" x14ac:dyDescent="0.2">
      <c r="B11" s="11" t="s">
        <v>15</v>
      </c>
      <c r="C11" s="12">
        <v>6223818</v>
      </c>
      <c r="D11" s="13">
        <v>330000</v>
      </c>
      <c r="E11" s="18">
        <f t="shared" si="0"/>
        <v>6553818</v>
      </c>
      <c r="F11" s="12">
        <v>3310080.05</v>
      </c>
      <c r="G11" s="12">
        <v>3310080.05</v>
      </c>
      <c r="H11" s="20">
        <f t="shared" si="1"/>
        <v>3243737.95</v>
      </c>
    </row>
    <row r="12" spans="2:9" ht="12" customHeight="1" x14ac:dyDescent="0.2">
      <c r="B12" s="11" t="s">
        <v>16</v>
      </c>
      <c r="C12" s="12">
        <v>20590087</v>
      </c>
      <c r="D12" s="13">
        <v>561245</v>
      </c>
      <c r="E12" s="18">
        <f t="shared" si="0"/>
        <v>21151332</v>
      </c>
      <c r="F12" s="12">
        <v>8707350.6500000004</v>
      </c>
      <c r="G12" s="12">
        <v>6395789.3300000001</v>
      </c>
      <c r="H12" s="20">
        <f t="shared" si="1"/>
        <v>12443981.35</v>
      </c>
    </row>
    <row r="13" spans="2:9" ht="12" customHeight="1" x14ac:dyDescent="0.2">
      <c r="B13" s="11" t="s">
        <v>17</v>
      </c>
      <c r="C13" s="12">
        <v>13236830</v>
      </c>
      <c r="D13" s="13">
        <v>7850881.2999999998</v>
      </c>
      <c r="E13" s="18">
        <f>C13+D13</f>
        <v>21087711.300000001</v>
      </c>
      <c r="F13" s="12">
        <v>14289433.43</v>
      </c>
      <c r="G13" s="12">
        <v>14289433.43</v>
      </c>
      <c r="H13" s="20">
        <f t="shared" si="1"/>
        <v>6798277.870000001</v>
      </c>
    </row>
    <row r="14" spans="2:9" ht="12" customHeight="1" x14ac:dyDescent="0.2">
      <c r="B14" s="11" t="s">
        <v>18</v>
      </c>
      <c r="C14" s="12">
        <v>18637074</v>
      </c>
      <c r="D14" s="13">
        <v>420189</v>
      </c>
      <c r="E14" s="18">
        <f t="shared" si="0"/>
        <v>19057263</v>
      </c>
      <c r="F14" s="12">
        <v>8586526.0099999998</v>
      </c>
      <c r="G14" s="12">
        <v>8586526.0099999998</v>
      </c>
      <c r="H14" s="20">
        <f t="shared" si="1"/>
        <v>10470736.99</v>
      </c>
    </row>
    <row r="15" spans="2:9" ht="12" customHeight="1" x14ac:dyDescent="0.2">
      <c r="B15" s="11" t="s">
        <v>19</v>
      </c>
      <c r="C15" s="12">
        <v>2721990</v>
      </c>
      <c r="D15" s="13">
        <v>-2502533</v>
      </c>
      <c r="E15" s="18">
        <f t="shared" si="0"/>
        <v>219457</v>
      </c>
      <c r="F15" s="12">
        <v>0</v>
      </c>
      <c r="G15" s="12">
        <v>0</v>
      </c>
      <c r="H15" s="20">
        <f t="shared" si="1"/>
        <v>219457</v>
      </c>
    </row>
    <row r="16" spans="2:9" ht="12" customHeight="1" x14ac:dyDescent="0.2">
      <c r="B16" s="11" t="s">
        <v>20</v>
      </c>
      <c r="C16" s="12">
        <v>3037300</v>
      </c>
      <c r="D16" s="13">
        <v>0</v>
      </c>
      <c r="E16" s="18">
        <f t="shared" si="0"/>
        <v>3037300</v>
      </c>
      <c r="F16" s="12">
        <v>950103.17</v>
      </c>
      <c r="G16" s="12">
        <v>950103.17</v>
      </c>
      <c r="H16" s="20">
        <f t="shared" si="1"/>
        <v>2087196.83</v>
      </c>
    </row>
    <row r="17" spans="2:8" ht="24" customHeight="1" x14ac:dyDescent="0.2">
      <c r="B17" s="6" t="s">
        <v>21</v>
      </c>
      <c r="C17" s="16">
        <f>SUM(C18:C26)</f>
        <v>203673959</v>
      </c>
      <c r="D17" s="16">
        <f>SUM(D18:D26)</f>
        <v>1996395.76</v>
      </c>
      <c r="E17" s="16">
        <f t="shared" si="0"/>
        <v>205670354.75999999</v>
      </c>
      <c r="F17" s="16">
        <f>SUM(F18:F26)</f>
        <v>141717853.08000001</v>
      </c>
      <c r="G17" s="16">
        <f>SUM(G18:G26)</f>
        <v>101279108.98999999</v>
      </c>
      <c r="H17" s="16">
        <f t="shared" si="1"/>
        <v>63952501.679999977</v>
      </c>
    </row>
    <row r="18" spans="2:8" ht="24" x14ac:dyDescent="0.2">
      <c r="B18" s="9" t="s">
        <v>22</v>
      </c>
      <c r="C18" s="12">
        <v>643813</v>
      </c>
      <c r="D18" s="13">
        <v>-1118.5999999999999</v>
      </c>
      <c r="E18" s="18">
        <f t="shared" si="0"/>
        <v>642694.40000000002</v>
      </c>
      <c r="F18" s="12">
        <v>331655.46999999997</v>
      </c>
      <c r="G18" s="12">
        <v>301276.96000000002</v>
      </c>
      <c r="H18" s="20">
        <f t="shared" si="1"/>
        <v>311038.93000000005</v>
      </c>
    </row>
    <row r="19" spans="2:8" ht="12" customHeight="1" x14ac:dyDescent="0.2">
      <c r="B19" s="9" t="s">
        <v>23</v>
      </c>
      <c r="C19" s="12">
        <v>341837</v>
      </c>
      <c r="D19" s="13">
        <v>0</v>
      </c>
      <c r="E19" s="18">
        <f t="shared" si="0"/>
        <v>341837</v>
      </c>
      <c r="F19" s="12">
        <v>111147.16</v>
      </c>
      <c r="G19" s="12">
        <v>109467.16</v>
      </c>
      <c r="H19" s="20">
        <f t="shared" si="1"/>
        <v>230689.84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117661</v>
      </c>
      <c r="D21" s="13">
        <v>0</v>
      </c>
      <c r="E21" s="18">
        <f t="shared" si="0"/>
        <v>117661</v>
      </c>
      <c r="F21" s="12">
        <v>30855.37</v>
      </c>
      <c r="G21" s="12">
        <v>28810.29</v>
      </c>
      <c r="H21" s="20">
        <f t="shared" si="1"/>
        <v>86805.63</v>
      </c>
    </row>
    <row r="22" spans="2:8" ht="12" customHeight="1" x14ac:dyDescent="0.2">
      <c r="B22" s="9" t="s">
        <v>26</v>
      </c>
      <c r="C22" s="12">
        <v>201486630</v>
      </c>
      <c r="D22" s="13">
        <v>2016172.72</v>
      </c>
      <c r="E22" s="18">
        <f t="shared" si="0"/>
        <v>203502802.72</v>
      </c>
      <c r="F22" s="12">
        <v>140691248.34999999</v>
      </c>
      <c r="G22" s="12">
        <v>100355489.55</v>
      </c>
      <c r="H22" s="20">
        <f t="shared" si="1"/>
        <v>62811554.370000005</v>
      </c>
    </row>
    <row r="23" spans="2:8" ht="12" customHeight="1" x14ac:dyDescent="0.2">
      <c r="B23" s="9" t="s">
        <v>27</v>
      </c>
      <c r="C23" s="12">
        <v>454361</v>
      </c>
      <c r="D23" s="13">
        <v>0</v>
      </c>
      <c r="E23" s="18">
        <f t="shared" si="0"/>
        <v>454361</v>
      </c>
      <c r="F23" s="12">
        <v>228930.03</v>
      </c>
      <c r="G23" s="12">
        <v>198204.97</v>
      </c>
      <c r="H23" s="20">
        <f t="shared" si="1"/>
        <v>225430.97</v>
      </c>
    </row>
    <row r="24" spans="2:8" ht="12" customHeight="1" x14ac:dyDescent="0.2">
      <c r="B24" s="9" t="s">
        <v>28</v>
      </c>
      <c r="C24" s="12">
        <v>232317</v>
      </c>
      <c r="D24" s="13">
        <v>1118.5999999999999</v>
      </c>
      <c r="E24" s="18">
        <f t="shared" si="0"/>
        <v>233435.6</v>
      </c>
      <c r="F24" s="12">
        <v>124702.34</v>
      </c>
      <c r="G24" s="12">
        <v>99017.29</v>
      </c>
      <c r="H24" s="20">
        <f t="shared" si="1"/>
        <v>108733.26000000001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397340</v>
      </c>
      <c r="D26" s="13">
        <v>-19776.96</v>
      </c>
      <c r="E26" s="18">
        <f t="shared" si="0"/>
        <v>377563.04</v>
      </c>
      <c r="F26" s="12">
        <v>199314.36</v>
      </c>
      <c r="G26" s="12">
        <v>186842.77</v>
      </c>
      <c r="H26" s="20">
        <f t="shared" si="1"/>
        <v>178248.68</v>
      </c>
    </row>
    <row r="27" spans="2:8" ht="20.100000000000001" customHeight="1" x14ac:dyDescent="0.2">
      <c r="B27" s="6" t="s">
        <v>31</v>
      </c>
      <c r="C27" s="16">
        <f>SUM(C28:C36)</f>
        <v>175333616</v>
      </c>
      <c r="D27" s="16">
        <f>SUM(D28:D36)</f>
        <v>10268492.6</v>
      </c>
      <c r="E27" s="16">
        <f>D27+C27</f>
        <v>185602108.59999999</v>
      </c>
      <c r="F27" s="16">
        <f>SUM(F28:F36)</f>
        <v>122683229.77</v>
      </c>
      <c r="G27" s="16">
        <f>SUM(G28:G36)</f>
        <v>76584577.779999986</v>
      </c>
      <c r="H27" s="16">
        <f t="shared" si="1"/>
        <v>62918878.829999998</v>
      </c>
    </row>
    <row r="28" spans="2:8" x14ac:dyDescent="0.2">
      <c r="B28" s="9" t="s">
        <v>32</v>
      </c>
      <c r="C28" s="12">
        <v>147732</v>
      </c>
      <c r="D28" s="13">
        <v>0</v>
      </c>
      <c r="E28" s="18">
        <f t="shared" ref="E28:E36" si="2">C28+D28</f>
        <v>147732</v>
      </c>
      <c r="F28" s="12">
        <v>72177.62</v>
      </c>
      <c r="G28" s="12">
        <v>72177.62</v>
      </c>
      <c r="H28" s="20">
        <f t="shared" si="1"/>
        <v>75554.38</v>
      </c>
    </row>
    <row r="29" spans="2:8" x14ac:dyDescent="0.2">
      <c r="B29" s="9" t="s">
        <v>33</v>
      </c>
      <c r="C29" s="12">
        <v>6056186</v>
      </c>
      <c r="D29" s="13">
        <v>0</v>
      </c>
      <c r="E29" s="18">
        <f t="shared" si="2"/>
        <v>6056186</v>
      </c>
      <c r="F29" s="12">
        <v>3531094.58</v>
      </c>
      <c r="G29" s="12">
        <v>2852491.38</v>
      </c>
      <c r="H29" s="20">
        <f t="shared" si="1"/>
        <v>2525091.42</v>
      </c>
    </row>
    <row r="30" spans="2:8" ht="12" customHeight="1" x14ac:dyDescent="0.2">
      <c r="B30" s="9" t="s">
        <v>34</v>
      </c>
      <c r="C30" s="12">
        <v>163805695</v>
      </c>
      <c r="D30" s="13">
        <v>10318952.6</v>
      </c>
      <c r="E30" s="18">
        <f t="shared" si="2"/>
        <v>174124647.59999999</v>
      </c>
      <c r="F30" s="12">
        <v>116901958.45</v>
      </c>
      <c r="G30" s="12">
        <v>71496102.909999996</v>
      </c>
      <c r="H30" s="20">
        <f t="shared" si="1"/>
        <v>57222689.149999991</v>
      </c>
    </row>
    <row r="31" spans="2:8" x14ac:dyDescent="0.2">
      <c r="B31" s="9" t="s">
        <v>35</v>
      </c>
      <c r="C31" s="12">
        <v>68854</v>
      </c>
      <c r="D31" s="13">
        <v>2500</v>
      </c>
      <c r="E31" s="18">
        <f t="shared" si="2"/>
        <v>71354</v>
      </c>
      <c r="F31" s="12">
        <v>20230.3</v>
      </c>
      <c r="G31" s="12">
        <v>20230.3</v>
      </c>
      <c r="H31" s="20">
        <f t="shared" si="1"/>
        <v>51123.7</v>
      </c>
    </row>
    <row r="32" spans="2:8" ht="24" x14ac:dyDescent="0.2">
      <c r="B32" s="9" t="s">
        <v>36</v>
      </c>
      <c r="C32" s="12">
        <v>3543581</v>
      </c>
      <c r="D32" s="13">
        <v>-64986.8</v>
      </c>
      <c r="E32" s="18">
        <f t="shared" si="2"/>
        <v>3478594.2</v>
      </c>
      <c r="F32" s="12">
        <v>1528605.25</v>
      </c>
      <c r="G32" s="12">
        <v>1514412</v>
      </c>
      <c r="H32" s="20">
        <f t="shared" si="1"/>
        <v>1949988.9500000002</v>
      </c>
    </row>
    <row r="33" spans="2:8" x14ac:dyDescent="0.2">
      <c r="B33" s="9" t="s">
        <v>37</v>
      </c>
      <c r="C33" s="12">
        <v>261835</v>
      </c>
      <c r="D33" s="13">
        <v>0</v>
      </c>
      <c r="E33" s="18">
        <f t="shared" si="2"/>
        <v>261835</v>
      </c>
      <c r="F33" s="12">
        <v>110664</v>
      </c>
      <c r="G33" s="12">
        <v>110664</v>
      </c>
      <c r="H33" s="20">
        <f t="shared" si="1"/>
        <v>151171</v>
      </c>
    </row>
    <row r="34" spans="2:8" x14ac:dyDescent="0.2">
      <c r="B34" s="9" t="s">
        <v>38</v>
      </c>
      <c r="C34" s="12">
        <v>128865</v>
      </c>
      <c r="D34" s="13">
        <v>0</v>
      </c>
      <c r="E34" s="18">
        <f t="shared" si="2"/>
        <v>128865</v>
      </c>
      <c r="F34" s="12">
        <v>39839.86</v>
      </c>
      <c r="G34" s="12">
        <v>39839.86</v>
      </c>
      <c r="H34" s="20">
        <f t="shared" si="1"/>
        <v>89025.14</v>
      </c>
    </row>
    <row r="35" spans="2:8" x14ac:dyDescent="0.2">
      <c r="B35" s="9" t="s">
        <v>39</v>
      </c>
      <c r="C35" s="12">
        <v>1298483</v>
      </c>
      <c r="D35" s="13">
        <v>0</v>
      </c>
      <c r="E35" s="18">
        <f t="shared" si="2"/>
        <v>1298483</v>
      </c>
      <c r="F35" s="12">
        <v>457932.91</v>
      </c>
      <c r="G35" s="12">
        <v>457932.91</v>
      </c>
      <c r="H35" s="20">
        <f t="shared" si="1"/>
        <v>840550.09000000008</v>
      </c>
    </row>
    <row r="36" spans="2:8" x14ac:dyDescent="0.2">
      <c r="B36" s="9" t="s">
        <v>40</v>
      </c>
      <c r="C36" s="12">
        <v>22385</v>
      </c>
      <c r="D36" s="13">
        <v>12026.8</v>
      </c>
      <c r="E36" s="18">
        <f t="shared" si="2"/>
        <v>34411.800000000003</v>
      </c>
      <c r="F36" s="12">
        <v>20726.8</v>
      </c>
      <c r="G36" s="12">
        <v>20726.8</v>
      </c>
      <c r="H36" s="20">
        <f t="shared" si="1"/>
        <v>13685.000000000004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705470.11</v>
      </c>
      <c r="D47" s="16">
        <f>SUM(D48:D56)</f>
        <v>278062.15999999997</v>
      </c>
      <c r="E47" s="16">
        <f t="shared" si="3"/>
        <v>983532.27</v>
      </c>
      <c r="F47" s="16">
        <f>SUM(F48:F56)</f>
        <v>479868.2</v>
      </c>
      <c r="G47" s="16">
        <f>SUM(G48:G56)</f>
        <v>479868.2</v>
      </c>
      <c r="H47" s="16">
        <f t="shared" si="4"/>
        <v>503664.07</v>
      </c>
    </row>
    <row r="48" spans="2:8" x14ac:dyDescent="0.2">
      <c r="B48" s="9" t="s">
        <v>52</v>
      </c>
      <c r="C48" s="12">
        <v>548491.11</v>
      </c>
      <c r="D48" s="13">
        <v>0</v>
      </c>
      <c r="E48" s="18">
        <f t="shared" si="3"/>
        <v>548491.11</v>
      </c>
      <c r="F48" s="12">
        <v>185557.8</v>
      </c>
      <c r="G48" s="12">
        <v>185557.8</v>
      </c>
      <c r="H48" s="20">
        <f t="shared" si="4"/>
        <v>362933.31</v>
      </c>
    </row>
    <row r="49" spans="2:8" x14ac:dyDescent="0.2">
      <c r="B49" s="9" t="s">
        <v>53</v>
      </c>
      <c r="C49" s="12">
        <v>17416</v>
      </c>
      <c r="D49" s="13">
        <v>0</v>
      </c>
      <c r="E49" s="18">
        <f t="shared" si="3"/>
        <v>17416</v>
      </c>
      <c r="F49" s="12">
        <v>0</v>
      </c>
      <c r="G49" s="12">
        <v>0</v>
      </c>
      <c r="H49" s="20">
        <f t="shared" si="4"/>
        <v>17416</v>
      </c>
    </row>
    <row r="50" spans="2:8" x14ac:dyDescent="0.2">
      <c r="B50" s="9" t="s">
        <v>54</v>
      </c>
      <c r="C50" s="12">
        <v>98349</v>
      </c>
      <c r="D50" s="13">
        <v>278062.15999999997</v>
      </c>
      <c r="E50" s="18">
        <f t="shared" si="3"/>
        <v>376411.16</v>
      </c>
      <c r="F50" s="12">
        <v>294310.40000000002</v>
      </c>
      <c r="G50" s="12">
        <v>294310.40000000002</v>
      </c>
      <c r="H50" s="20">
        <f t="shared" si="4"/>
        <v>82100.759999999951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41214</v>
      </c>
      <c r="D53" s="13">
        <v>0</v>
      </c>
      <c r="E53" s="18">
        <f t="shared" si="3"/>
        <v>41214</v>
      </c>
      <c r="F53" s="12">
        <v>0</v>
      </c>
      <c r="G53" s="12">
        <v>0</v>
      </c>
      <c r="H53" s="20">
        <f t="shared" si="4"/>
        <v>41214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65069.88</v>
      </c>
      <c r="E57" s="16">
        <f t="shared" si="3"/>
        <v>65069.88</v>
      </c>
      <c r="F57" s="16">
        <f>SUM(F58:F60)</f>
        <v>0</v>
      </c>
      <c r="G57" s="16">
        <f>SUM(G58:G60)</f>
        <v>0</v>
      </c>
      <c r="H57" s="16">
        <f t="shared" si="4"/>
        <v>65069.88</v>
      </c>
    </row>
    <row r="58" spans="2:8" x14ac:dyDescent="0.2">
      <c r="B58" s="9" t="s">
        <v>62</v>
      </c>
      <c r="C58" s="12">
        <v>0</v>
      </c>
      <c r="D58" s="13">
        <v>65069.88</v>
      </c>
      <c r="E58" s="18">
        <f t="shared" si="3"/>
        <v>65069.88</v>
      </c>
      <c r="F58" s="12">
        <v>0</v>
      </c>
      <c r="G58" s="12">
        <v>0</v>
      </c>
      <c r="H58" s="20">
        <f t="shared" si="4"/>
        <v>65069.88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470480273.11000001</v>
      </c>
      <c r="D81" s="22">
        <f>SUM(D73,D69,D61,D57,D47,D37,D27,D17,D9)</f>
        <v>20365901.699999999</v>
      </c>
      <c r="E81" s="22">
        <f>C81+D81</f>
        <v>490846174.81</v>
      </c>
      <c r="F81" s="22">
        <f>SUM(F73,F69,F61,F57,F47,F37,F17,F27,F9)</f>
        <v>314868337.38</v>
      </c>
      <c r="G81" s="22">
        <f>SUM(G73,G69,G61,G57,G47,G37,G27,G17,G9)</f>
        <v>226019379.97999996</v>
      </c>
      <c r="H81" s="22">
        <f t="shared" si="5"/>
        <v>175977837.43000001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2019-12-04T16:22:52Z</dcterms:created>
  <dcterms:modified xsi:type="dcterms:W3CDTF">2024-07-10T23:09:24Z</dcterms:modified>
</cp:coreProperties>
</file>